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020" windowHeight="7940" tabRatio="520" activeTab="0"/>
  </bookViews>
  <sheets>
    <sheet name="Resultat og budget" sheetId="1" r:id="rId1"/>
    <sheet name="Status" sheetId="2" r:id="rId2"/>
  </sheets>
  <definedNames/>
  <calcPr fullCalcOnLoad="1"/>
</workbook>
</file>

<file path=xl/sharedStrings.xml><?xml version="1.0" encoding="utf-8"?>
<sst xmlns="http://schemas.openxmlformats.org/spreadsheetml/2006/main" count="73" uniqueCount="57">
  <si>
    <t>Hundslev Vandværk</t>
  </si>
  <si>
    <t>Indtægter</t>
  </si>
  <si>
    <t>Vand m3 afgift</t>
  </si>
  <si>
    <t>Fast afgift</t>
  </si>
  <si>
    <t>rykker- og flyttegebyr</t>
  </si>
  <si>
    <t>nytilslutning</t>
  </si>
  <si>
    <t xml:space="preserve"> </t>
  </si>
  <si>
    <t>Diverse indtægter</t>
  </si>
  <si>
    <t>Indtægter i alt</t>
  </si>
  <si>
    <t>Driftsudgifter</t>
  </si>
  <si>
    <t>Reparationer værk</t>
  </si>
  <si>
    <t>Reparation ledningsnet</t>
  </si>
  <si>
    <t>el (efter fradrag af afgift)</t>
  </si>
  <si>
    <t>Vandanalyser</t>
  </si>
  <si>
    <t>Øvrige driftsudgifter</t>
  </si>
  <si>
    <t>Regulering grøn afgift</t>
  </si>
  <si>
    <t>Driftsudgifter i alt</t>
  </si>
  <si>
    <t>Resultat før adm.omk.</t>
  </si>
  <si>
    <t>Administrationsomkostninger</t>
  </si>
  <si>
    <t>Løn vandværkspasser, formand og kasserer</t>
  </si>
  <si>
    <t>Forsikringer og kontingent</t>
  </si>
  <si>
    <t>Kontorholdsudgifter</t>
  </si>
  <si>
    <t>Porto</t>
  </si>
  <si>
    <t>Opkrævningsgebyr</t>
  </si>
  <si>
    <t>Gebyr bank m.v.</t>
  </si>
  <si>
    <t>møder/kurser</t>
  </si>
  <si>
    <t>Øvrige adm. omk.</t>
  </si>
  <si>
    <t>Adm. Omk i alt</t>
  </si>
  <si>
    <t>Resultat før renter</t>
  </si>
  <si>
    <t>Renteindtægt bank</t>
  </si>
  <si>
    <t>Renteudgifter kreditorer</t>
  </si>
  <si>
    <t>Øreafrunding</t>
  </si>
  <si>
    <t>Driftsresultat</t>
  </si>
  <si>
    <t>Aktiver</t>
  </si>
  <si>
    <t>Vandværk</t>
  </si>
  <si>
    <t>Debitorer</t>
  </si>
  <si>
    <t>Kassebeholdning</t>
  </si>
  <si>
    <t xml:space="preserve">Bank indestående </t>
  </si>
  <si>
    <t>Aktiver i alt</t>
  </si>
  <si>
    <t>Passiver</t>
  </si>
  <si>
    <t>Skyldig grøn afgift</t>
  </si>
  <si>
    <t>Skyldig moms</t>
  </si>
  <si>
    <t>Omkostningskreditorer</t>
  </si>
  <si>
    <t>Andre kreditorer</t>
  </si>
  <si>
    <t>Skyldige beløb i alt</t>
  </si>
  <si>
    <t>Egenkapital</t>
  </si>
  <si>
    <t>Årets resultat</t>
  </si>
  <si>
    <t>Passiver i alt</t>
  </si>
  <si>
    <t>Renteindtægt debitorer</t>
  </si>
  <si>
    <t>Regnskab pr. 31.12.2015 excl. Moms</t>
  </si>
  <si>
    <t>Status pr. 31.12.2015</t>
  </si>
  <si>
    <t>Bemærkninger til regnskab 2015:</t>
  </si>
  <si>
    <t>Der er solgt vand for kr. 125.109,60 hvilket svarer til 32,496 m3 hvilket er en 2.446 m3 mere end i 2014. Øvrige indtægter er nogenlunde uændret. Reparationer af værk og ledningsnet har samlet været lidt under budgettet. Administrationsudgifter har været lidt mindre end forventet. Årets resultat er med kr. 80.388,42 ca. kr. 47.000 bedre end budgettteret, hvilket især skyldes mindre udgifter til reparationer værk og ledningsnet end forventet.</t>
  </si>
  <si>
    <t>For bestyrelsen:                            Hundslev den    /     2016
_______________________                           ________________________
Kent Jacobsen, formand                                Carsten Schmidt, kasserer
Undertegnede revisorer har d.d. revideret foranstående regnskab, der er i overensstemmelse med foreviste bøger og bilag.
Beholdninger er afstemte. Revisionen har ikke givet anledning til bemærkninger.
                                                    Hundslev den     /   2016
________________________                         __________________________
Chr. Waldemar, revisor                                  John Hansen, revisor</t>
  </si>
  <si>
    <t>Saldo primo 2015</t>
  </si>
  <si>
    <t>Egenkapital ultimo 2015</t>
  </si>
  <si>
    <t>Heraf fri kapital kr. 660.739,50</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</si>
</sst>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 kr &quot;#,##0.00\ ;&quot; kr -&quot;#,##0.00\ ;&quot; kr -&quot;#\ ;@\ "/>
  </numFmts>
  <fonts count="40">
    <font>
      <sz val="10"/>
      <name val="Arial"/>
      <family val="2"/>
    </font>
    <font>
      <sz val="8"/>
      <name val="Arial"/>
      <family val="2"/>
    </font>
    <font>
      <b/>
      <sz val="8"/>
      <name val="Arial"/>
      <family val="2"/>
    </font>
    <font>
      <b/>
      <sz val="18"/>
      <name val="Arial"/>
      <family val="2"/>
    </font>
    <font>
      <b/>
      <sz val="14"/>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14"/>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176" fontId="0" fillId="0" borderId="0" applyFill="0" applyBorder="0" applyAlignment="0" applyProtection="0"/>
    <xf numFmtId="0" fontId="0" fillId="20" borderId="1" applyNumberFormat="0" applyFont="0" applyAlignment="0" applyProtection="0"/>
    <xf numFmtId="0" fontId="26" fillId="21" borderId="2" applyNumberFormat="0" applyAlignment="0" applyProtection="0"/>
    <xf numFmtId="0" fontId="27" fillId="22" borderId="0" applyNumberFormat="0" applyBorder="0" applyAlignment="0" applyProtection="0"/>
    <xf numFmtId="0" fontId="0" fillId="0" borderId="0">
      <alignment/>
      <protection/>
    </xf>
    <xf numFmtId="0" fontId="28" fillId="0" borderId="0" applyNumberFormat="0" applyFill="0" applyBorder="0" applyAlignment="0" applyProtection="0"/>
    <xf numFmtId="0" fontId="29" fillId="23" borderId="0" applyNumberFormat="0" applyBorder="0" applyAlignment="0" applyProtection="0"/>
    <xf numFmtId="0" fontId="30" fillId="24" borderId="2" applyNumberFormat="0" applyAlignment="0" applyProtection="0"/>
    <xf numFmtId="0" fontId="31" fillId="25" borderId="3"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2" fillId="32" borderId="0" applyNumberFormat="0" applyBorder="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180" fontId="0" fillId="0" borderId="0">
      <alignment/>
      <protection/>
    </xf>
  </cellStyleXfs>
  <cellXfs count="25">
    <xf numFmtId="0" fontId="0" fillId="0" borderId="0" xfId="0" applyAlignment="1">
      <alignment/>
    </xf>
    <xf numFmtId="0" fontId="1" fillId="0" borderId="0" xfId="40" applyFont="1">
      <alignment/>
      <protection/>
    </xf>
    <xf numFmtId="0" fontId="2" fillId="0" borderId="0" xfId="40" applyFont="1">
      <alignment/>
      <protection/>
    </xf>
    <xf numFmtId="0" fontId="0" fillId="0" borderId="0" xfId="40" applyFont="1">
      <alignment/>
      <protection/>
    </xf>
    <xf numFmtId="0" fontId="5" fillId="0" borderId="0" xfId="40" applyFont="1">
      <alignment/>
      <protection/>
    </xf>
    <xf numFmtId="14" fontId="5" fillId="0" borderId="10" xfId="40" applyNumberFormat="1" applyFont="1" applyBorder="1" applyAlignment="1">
      <alignment horizontal="center"/>
      <protection/>
    </xf>
    <xf numFmtId="14" fontId="0" fillId="0" borderId="10" xfId="40" applyNumberFormat="1" applyFont="1" applyBorder="1" applyAlignment="1">
      <alignment horizontal="center"/>
      <protection/>
    </xf>
    <xf numFmtId="0" fontId="5" fillId="0" borderId="10" xfId="40" applyFont="1" applyBorder="1">
      <alignment/>
      <protection/>
    </xf>
    <xf numFmtId="0" fontId="0" fillId="0" borderId="10" xfId="40" applyFont="1" applyBorder="1">
      <alignment/>
      <protection/>
    </xf>
    <xf numFmtId="180" fontId="5" fillId="0" borderId="10" xfId="61" applyFont="1" applyFill="1" applyBorder="1" applyAlignment="1" applyProtection="1">
      <alignment/>
      <protection/>
    </xf>
    <xf numFmtId="180" fontId="0" fillId="0" borderId="10" xfId="61" applyFont="1" applyFill="1" applyBorder="1" applyAlignment="1" applyProtection="1">
      <alignment/>
      <protection/>
    </xf>
    <xf numFmtId="180" fontId="0" fillId="0" borderId="0" xfId="61" applyFont="1" applyFill="1" applyBorder="1" applyAlignment="1" applyProtection="1">
      <alignment/>
      <protection/>
    </xf>
    <xf numFmtId="0" fontId="0" fillId="0" borderId="0" xfId="40" applyFont="1" applyAlignment="1">
      <alignment wrapText="1"/>
      <protection/>
    </xf>
    <xf numFmtId="0" fontId="0" fillId="0" borderId="10" xfId="40" applyFont="1" applyBorder="1" applyAlignment="1">
      <alignment horizontal="center"/>
      <protection/>
    </xf>
    <xf numFmtId="180" fontId="0" fillId="0" borderId="11" xfId="61" applyFont="1" applyFill="1" applyBorder="1" applyAlignment="1" applyProtection="1">
      <alignment/>
      <protection/>
    </xf>
    <xf numFmtId="180" fontId="5" fillId="0" borderId="11" xfId="61" applyFont="1" applyFill="1" applyBorder="1" applyAlignment="1" applyProtection="1">
      <alignment/>
      <protection/>
    </xf>
    <xf numFmtId="180" fontId="5" fillId="0" borderId="0" xfId="61" applyFont="1" applyFill="1" applyBorder="1" applyAlignment="1" applyProtection="1">
      <alignment/>
      <protection/>
    </xf>
    <xf numFmtId="0" fontId="5" fillId="0" borderId="12" xfId="40" applyFont="1" applyBorder="1">
      <alignment/>
      <protection/>
    </xf>
    <xf numFmtId="0" fontId="0" fillId="0" borderId="0" xfId="40" applyBorder="1" applyAlignment="1">
      <alignment horizontal="left" vertical="top" wrapText="1"/>
      <protection/>
    </xf>
    <xf numFmtId="180" fontId="0" fillId="0" borderId="10" xfId="61" applyFont="1" applyFill="1" applyBorder="1" applyAlignment="1" applyProtection="1">
      <alignment/>
      <protection/>
    </xf>
    <xf numFmtId="4" fontId="5" fillId="0" borderId="10" xfId="61" applyNumberFormat="1" applyFont="1" applyFill="1" applyBorder="1" applyAlignment="1" applyProtection="1">
      <alignment/>
      <protection/>
    </xf>
    <xf numFmtId="0" fontId="3" fillId="0" borderId="0" xfId="40" applyFont="1" applyBorder="1" applyAlignment="1">
      <alignment horizontal="center"/>
      <protection/>
    </xf>
    <xf numFmtId="0" fontId="4" fillId="0" borderId="0" xfId="40" applyFont="1" applyBorder="1" applyAlignment="1">
      <alignment horizontal="center"/>
      <protection/>
    </xf>
    <xf numFmtId="0" fontId="0" fillId="0" borderId="12" xfId="40" applyFont="1" applyBorder="1" applyAlignment="1">
      <alignment horizontal="left" vertical="top" wrapText="1"/>
      <protection/>
    </xf>
    <xf numFmtId="0" fontId="0" fillId="0" borderId="12" xfId="40" applyFont="1" applyBorder="1" applyAlignment="1">
      <alignment vertical="top" wrapText="1"/>
      <protection/>
    </xf>
  </cellXfs>
  <cellStyles count="48">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Dårlig" xfId="39"/>
    <cellStyle name="Excel Built-in Normal" xfId="40"/>
    <cellStyle name="Forklarende tekst" xfId="41"/>
    <cellStyle name="God" xfId="42"/>
    <cellStyle name="Input" xfId="43"/>
    <cellStyle name="Kontrollé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Currenc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71"/>
  <sheetViews>
    <sheetView tabSelected="1" workbookViewId="0" topLeftCell="A1">
      <selection activeCell="A2" sqref="A2:C2"/>
    </sheetView>
  </sheetViews>
  <sheetFormatPr defaultColWidth="9.140625" defaultRowHeight="12.75"/>
  <cols>
    <col min="1" max="1" width="43.8515625" style="1" customWidth="1"/>
    <col min="2" max="2" width="14.140625" style="2" customWidth="1"/>
    <col min="3" max="3" width="13.7109375" style="1" customWidth="1"/>
    <col min="4" max="16384" width="9.140625" style="1" customWidth="1"/>
  </cols>
  <sheetData>
    <row r="1" spans="1:3" ht="21">
      <c r="A1" s="21" t="s">
        <v>0</v>
      </c>
      <c r="B1" s="21"/>
      <c r="C1" s="21"/>
    </row>
    <row r="2" spans="1:3" ht="16.5">
      <c r="A2" s="22" t="s">
        <v>49</v>
      </c>
      <c r="B2" s="22"/>
      <c r="C2" s="22"/>
    </row>
    <row r="3" spans="1:3" ht="12">
      <c r="A3" s="3"/>
      <c r="B3" s="4"/>
      <c r="C3" s="3"/>
    </row>
    <row r="4" spans="1:3" ht="12">
      <c r="A4" s="3"/>
      <c r="B4" s="5">
        <v>42369</v>
      </c>
      <c r="C4" s="6">
        <v>42004</v>
      </c>
    </row>
    <row r="5" spans="1:3" ht="12">
      <c r="A5" s="4" t="s">
        <v>1</v>
      </c>
      <c r="B5" s="7"/>
      <c r="C5" s="8"/>
    </row>
    <row r="6" spans="1:3" ht="12">
      <c r="A6" s="3" t="s">
        <v>2</v>
      </c>
      <c r="B6" s="9">
        <v>125109.6</v>
      </c>
      <c r="C6" s="10">
        <v>115692.5</v>
      </c>
    </row>
    <row r="7" spans="1:3" ht="12">
      <c r="A7" s="3" t="s">
        <v>3</v>
      </c>
      <c r="B7" s="9">
        <v>62047.74</v>
      </c>
      <c r="C7" s="10">
        <v>61950</v>
      </c>
    </row>
    <row r="8" spans="1:3" ht="12">
      <c r="A8" s="3" t="s">
        <v>4</v>
      </c>
      <c r="B8" s="9">
        <v>1575</v>
      </c>
      <c r="C8" s="10">
        <v>2850</v>
      </c>
    </row>
    <row r="9" spans="1:3" ht="12">
      <c r="A9" s="3" t="s">
        <v>5</v>
      </c>
      <c r="B9" s="9" t="s">
        <v>6</v>
      </c>
      <c r="C9" s="10" t="s">
        <v>6</v>
      </c>
    </row>
    <row r="10" spans="1:3" ht="12">
      <c r="A10" s="3" t="s">
        <v>7</v>
      </c>
      <c r="B10" s="9">
        <v>5943.58</v>
      </c>
      <c r="C10" s="10">
        <v>5775.75</v>
      </c>
    </row>
    <row r="11" spans="1:3" ht="12">
      <c r="A11" s="3"/>
      <c r="B11" s="9"/>
      <c r="C11" s="10"/>
    </row>
    <row r="12" spans="1:3" ht="12">
      <c r="A12" s="3" t="s">
        <v>8</v>
      </c>
      <c r="B12" s="9">
        <f>SUM(B6:B11)</f>
        <v>194675.91999999998</v>
      </c>
      <c r="C12" s="10">
        <f>SUM(C6:C11)</f>
        <v>186268.25</v>
      </c>
    </row>
    <row r="13" spans="1:3" ht="12">
      <c r="A13" s="3"/>
      <c r="B13" s="9"/>
      <c r="C13" s="10"/>
    </row>
    <row r="14" spans="1:3" ht="12">
      <c r="A14" s="4" t="s">
        <v>9</v>
      </c>
      <c r="B14" s="9"/>
      <c r="C14" s="10"/>
    </row>
    <row r="15" spans="1:3" ht="12">
      <c r="A15" s="3"/>
      <c r="B15" s="9"/>
      <c r="C15" s="10"/>
    </row>
    <row r="16" spans="1:3" ht="12">
      <c r="A16" s="3" t="s">
        <v>10</v>
      </c>
      <c r="B16" s="9">
        <v>11730.94</v>
      </c>
      <c r="C16" s="10">
        <v>1857.12</v>
      </c>
    </row>
    <row r="17" spans="1:3" ht="12">
      <c r="A17" s="3" t="s">
        <v>11</v>
      </c>
      <c r="B17" s="9">
        <v>36641.35</v>
      </c>
      <c r="C17" s="10">
        <v>250</v>
      </c>
    </row>
    <row r="18" spans="1:3" ht="12">
      <c r="A18" s="3" t="s">
        <v>12</v>
      </c>
      <c r="B18" s="9">
        <v>24255.02</v>
      </c>
      <c r="C18" s="10">
        <v>22954.07</v>
      </c>
    </row>
    <row r="19" spans="1:3" ht="12">
      <c r="A19" s="3" t="s">
        <v>13</v>
      </c>
      <c r="B19" s="9">
        <v>3472.97</v>
      </c>
      <c r="C19" s="10">
        <v>1902.32</v>
      </c>
    </row>
    <row r="20" spans="1:3" ht="12">
      <c r="A20" s="3" t="s">
        <v>14</v>
      </c>
      <c r="B20" s="9">
        <v>1369.81</v>
      </c>
      <c r="C20" s="10" t="s">
        <v>6</v>
      </c>
    </row>
    <row r="21" spans="1:3" ht="12">
      <c r="A21" s="3" t="s">
        <v>15</v>
      </c>
      <c r="B21" s="9" t="s">
        <v>6</v>
      </c>
      <c r="C21" s="10" t="s">
        <v>6</v>
      </c>
    </row>
    <row r="22" spans="1:3" ht="12">
      <c r="A22" s="3"/>
      <c r="B22" s="9"/>
      <c r="C22" s="10"/>
    </row>
    <row r="23" spans="1:3" ht="12">
      <c r="A23" s="3" t="s">
        <v>16</v>
      </c>
      <c r="B23" s="9">
        <f>SUM(B16:B21)</f>
        <v>77470.09</v>
      </c>
      <c r="C23" s="10">
        <f>SUM(C16:C21)</f>
        <v>26963.51</v>
      </c>
    </row>
    <row r="24" spans="1:3" ht="12">
      <c r="A24" s="3"/>
      <c r="B24" s="9"/>
      <c r="C24" s="10"/>
    </row>
    <row r="25" spans="1:3" ht="12">
      <c r="A25" s="3" t="s">
        <v>17</v>
      </c>
      <c r="B25" s="9">
        <f>B12-B23</f>
        <v>117205.82999999999</v>
      </c>
      <c r="C25" s="10">
        <f>C12-C23</f>
        <v>159304.74</v>
      </c>
    </row>
    <row r="26" spans="1:3" ht="12">
      <c r="A26" s="3"/>
      <c r="B26" s="9"/>
      <c r="C26" s="10"/>
    </row>
    <row r="27" spans="1:3" ht="12">
      <c r="A27" s="4" t="s">
        <v>18</v>
      </c>
      <c r="B27" s="9"/>
      <c r="C27" s="10"/>
    </row>
    <row r="28" spans="1:3" ht="12">
      <c r="A28" s="3"/>
      <c r="B28" s="9"/>
      <c r="C28" s="10"/>
    </row>
    <row r="29" spans="1:3" ht="12">
      <c r="A29" s="3" t="s">
        <v>19</v>
      </c>
      <c r="B29" s="9">
        <v>19400</v>
      </c>
      <c r="C29" s="10">
        <v>19400</v>
      </c>
    </row>
    <row r="30" spans="1:3" ht="12">
      <c r="A30" s="3" t="s">
        <v>20</v>
      </c>
      <c r="B30" s="9">
        <v>8285.4</v>
      </c>
      <c r="C30" s="10">
        <v>8779</v>
      </c>
    </row>
    <row r="31" spans="1:3" ht="12">
      <c r="A31" s="3" t="s">
        <v>21</v>
      </c>
      <c r="B31" s="9">
        <v>1068</v>
      </c>
      <c r="C31" s="10">
        <v>1406</v>
      </c>
    </row>
    <row r="32" spans="1:3" ht="12">
      <c r="A32" s="3" t="s">
        <v>22</v>
      </c>
      <c r="B32" s="9">
        <v>337.3</v>
      </c>
      <c r="C32" s="10">
        <v>102.4</v>
      </c>
    </row>
    <row r="33" spans="1:3" ht="12">
      <c r="A33" s="3" t="s">
        <v>23</v>
      </c>
      <c r="B33" s="9">
        <v>6682.46</v>
      </c>
      <c r="C33" s="10">
        <v>6926.94</v>
      </c>
    </row>
    <row r="34" spans="1:3" ht="12">
      <c r="A34" s="3" t="s">
        <v>24</v>
      </c>
      <c r="B34" s="9">
        <v>1690.5</v>
      </c>
      <c r="C34" s="10">
        <v>600</v>
      </c>
    </row>
    <row r="35" spans="1:3" ht="12">
      <c r="A35" s="3" t="s">
        <v>25</v>
      </c>
      <c r="B35" s="9">
        <v>1909</v>
      </c>
      <c r="C35" s="10">
        <v>17357.4</v>
      </c>
    </row>
    <row r="36" spans="1:3" ht="12">
      <c r="A36" s="3" t="s">
        <v>26</v>
      </c>
      <c r="B36" s="9" t="s">
        <v>6</v>
      </c>
      <c r="C36" s="10" t="s">
        <v>6</v>
      </c>
    </row>
    <row r="37" spans="1:3" ht="12">
      <c r="A37" s="3"/>
      <c r="B37" s="9"/>
      <c r="C37" s="10"/>
    </row>
    <row r="38" spans="1:3" ht="12">
      <c r="A38" s="3" t="s">
        <v>27</v>
      </c>
      <c r="B38" s="9">
        <f>SUM(B29:B36)</f>
        <v>39372.66</v>
      </c>
      <c r="C38" s="10">
        <f>SUM(C29:C36)</f>
        <v>54571.740000000005</v>
      </c>
    </row>
    <row r="39" spans="1:3" ht="12">
      <c r="A39" s="3"/>
      <c r="B39" s="9"/>
      <c r="C39" s="10"/>
    </row>
    <row r="40" spans="1:3" ht="12">
      <c r="A40" s="4" t="s">
        <v>28</v>
      </c>
      <c r="B40" s="9">
        <f>B12-(B23+B38)</f>
        <v>77833.16999999998</v>
      </c>
      <c r="C40" s="10">
        <f>C12-(C23+C38)</f>
        <v>104733</v>
      </c>
    </row>
    <row r="41" spans="1:3" ht="12">
      <c r="A41" s="3"/>
      <c r="B41" s="9"/>
      <c r="C41" s="10"/>
    </row>
    <row r="42" spans="1:3" ht="12">
      <c r="A42" s="3"/>
      <c r="B42" s="9"/>
      <c r="C42" s="10"/>
    </row>
    <row r="43" spans="1:3" ht="12">
      <c r="A43" s="3" t="s">
        <v>29</v>
      </c>
      <c r="B43" s="9">
        <v>2555.25</v>
      </c>
      <c r="C43" s="10">
        <v>4782.22</v>
      </c>
    </row>
    <row r="44" spans="1:3" ht="12">
      <c r="A44" s="3" t="s">
        <v>30</v>
      </c>
      <c r="B44" s="9" t="s">
        <v>6</v>
      </c>
      <c r="C44" s="10" t="s">
        <v>6</v>
      </c>
    </row>
    <row r="45" spans="1:3" ht="12">
      <c r="A45" s="3" t="s">
        <v>48</v>
      </c>
      <c r="B45" s="9" t="s">
        <v>6</v>
      </c>
      <c r="C45" s="10" t="s">
        <v>6</v>
      </c>
    </row>
    <row r="46" spans="1:3" ht="12">
      <c r="A46" s="3" t="s">
        <v>31</v>
      </c>
      <c r="B46" s="9" t="s">
        <v>6</v>
      </c>
      <c r="C46" s="10">
        <v>0.49</v>
      </c>
    </row>
    <row r="47" spans="1:5" ht="12">
      <c r="A47" s="4" t="s">
        <v>32</v>
      </c>
      <c r="B47" s="20">
        <f>SUM(B40:B46)</f>
        <v>80388.41999999998</v>
      </c>
      <c r="C47" s="19">
        <f>SUM(C40:C46)</f>
        <v>109515.71</v>
      </c>
      <c r="D47" s="2"/>
      <c r="E47" s="2"/>
    </row>
    <row r="48" spans="1:3" ht="12">
      <c r="A48" s="3"/>
      <c r="B48" s="4"/>
      <c r="C48" s="11"/>
    </row>
    <row r="49" spans="1:5" s="2" customFormat="1" ht="12">
      <c r="A49" s="3"/>
      <c r="B49" s="4"/>
      <c r="C49" s="11"/>
      <c r="D49" s="1"/>
      <c r="E49" s="1"/>
    </row>
    <row r="50" spans="1:5" s="2" customFormat="1" ht="20.25" customHeight="1">
      <c r="A50" s="3"/>
      <c r="B50" s="4"/>
      <c r="C50" s="11"/>
      <c r="D50" s="1"/>
      <c r="E50" s="1"/>
    </row>
    <row r="51" spans="1:3" ht="12">
      <c r="A51" s="12"/>
      <c r="B51" s="4"/>
      <c r="C51" s="3"/>
    </row>
    <row r="52" spans="1:3" ht="12">
      <c r="A52" s="3"/>
      <c r="B52" s="4"/>
      <c r="C52" s="3"/>
    </row>
    <row r="53" spans="1:3" ht="12">
      <c r="A53" s="3"/>
      <c r="B53" s="4"/>
      <c r="C53" s="3"/>
    </row>
    <row r="54" spans="1:3" ht="12">
      <c r="A54" s="3"/>
      <c r="B54" s="4"/>
      <c r="C54" s="3"/>
    </row>
    <row r="55" spans="1:3" ht="12">
      <c r="A55" s="3"/>
      <c r="B55" s="4"/>
      <c r="C55" s="3"/>
    </row>
    <row r="56" spans="1:3" ht="12">
      <c r="A56" s="3"/>
      <c r="B56" s="4"/>
      <c r="C56" s="3"/>
    </row>
    <row r="57" spans="1:3" ht="12">
      <c r="A57" s="3"/>
      <c r="B57" s="4"/>
      <c r="C57" s="3"/>
    </row>
    <row r="58" spans="1:3" ht="12">
      <c r="A58" s="3"/>
      <c r="B58" s="4"/>
      <c r="C58" s="3"/>
    </row>
    <row r="59" spans="1:3" ht="12">
      <c r="A59" s="3"/>
      <c r="B59" s="4"/>
      <c r="C59" s="3"/>
    </row>
    <row r="60" spans="1:3" ht="12">
      <c r="A60" s="3"/>
      <c r="B60" s="4"/>
      <c r="C60" s="3"/>
    </row>
    <row r="61" spans="1:3" ht="12">
      <c r="A61" s="3"/>
      <c r="B61" s="4"/>
      <c r="C61" s="3"/>
    </row>
    <row r="62" spans="1:3" ht="12">
      <c r="A62" s="3"/>
      <c r="B62" s="4"/>
      <c r="C62" s="3"/>
    </row>
    <row r="63" spans="1:3" ht="12">
      <c r="A63" s="3"/>
      <c r="B63" s="4"/>
      <c r="C63" s="3"/>
    </row>
    <row r="64" spans="1:3" ht="12">
      <c r="A64" s="3"/>
      <c r="B64" s="4"/>
      <c r="C64" s="3"/>
    </row>
    <row r="65" spans="1:3" ht="12">
      <c r="A65" s="3"/>
      <c r="B65" s="4"/>
      <c r="C65" s="3"/>
    </row>
    <row r="66" spans="1:3" ht="12">
      <c r="A66" s="3"/>
      <c r="B66" s="4"/>
      <c r="C66" s="3"/>
    </row>
    <row r="67" spans="1:3" ht="12">
      <c r="A67" s="3"/>
      <c r="B67" s="4"/>
      <c r="C67" s="3"/>
    </row>
    <row r="68" spans="1:3" ht="12">
      <c r="A68" s="3"/>
      <c r="B68" s="4"/>
      <c r="C68" s="3"/>
    </row>
    <row r="69" spans="1:3" ht="12">
      <c r="A69" s="3"/>
      <c r="B69" s="4"/>
      <c r="C69" s="3"/>
    </row>
    <row r="70" spans="1:3" ht="12">
      <c r="A70" s="3"/>
      <c r="B70" s="4"/>
      <c r="C70" s="3"/>
    </row>
    <row r="71" spans="1:3" ht="12">
      <c r="A71" s="3"/>
      <c r="B71" s="4"/>
      <c r="C71" s="3"/>
    </row>
  </sheetData>
  <sheetProtection selectLockedCells="1" selectUnlockedCells="1"/>
  <mergeCells count="2">
    <mergeCell ref="A1:C1"/>
    <mergeCell ref="A2:C2"/>
  </mergeCells>
  <printOptions/>
  <pageMargins left="0.7500000000000001" right="0.7500000000000001" top="0.6100000000000001" bottom="1" header="0.51" footer="0.51"/>
  <pageSetup fitToHeight="2"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64"/>
  <sheetViews>
    <sheetView workbookViewId="0" topLeftCell="A33">
      <selection activeCell="A14" sqref="A14"/>
    </sheetView>
  </sheetViews>
  <sheetFormatPr defaultColWidth="9.140625" defaultRowHeight="20.25" customHeight="1"/>
  <cols>
    <col min="1" max="1" width="58.00390625" style="1" customWidth="1"/>
    <col min="2" max="2" width="13.7109375" style="1" customWidth="1"/>
    <col min="3" max="3" width="13.421875" style="2" customWidth="1"/>
    <col min="4" max="16384" width="9.140625" style="1" customWidth="1"/>
  </cols>
  <sheetData>
    <row r="1" spans="1:3" ht="21">
      <c r="A1" s="21" t="s">
        <v>0</v>
      </c>
      <c r="B1" s="21"/>
      <c r="C1" s="21"/>
    </row>
    <row r="2" spans="1:3" ht="16.5">
      <c r="A2" s="22" t="s">
        <v>50</v>
      </c>
      <c r="B2" s="22"/>
      <c r="C2" s="22"/>
    </row>
    <row r="3" spans="1:3" ht="12">
      <c r="A3" s="3"/>
      <c r="B3" s="3"/>
      <c r="C3" s="4"/>
    </row>
    <row r="4" spans="1:3" ht="12">
      <c r="A4" s="3"/>
      <c r="B4" s="13"/>
      <c r="C4" s="5">
        <v>42369</v>
      </c>
    </row>
    <row r="5" spans="1:3" ht="12">
      <c r="A5" s="4" t="s">
        <v>33</v>
      </c>
      <c r="B5" s="8"/>
      <c r="C5" s="7"/>
    </row>
    <row r="6" spans="1:3" ht="12">
      <c r="A6" s="3" t="s">
        <v>34</v>
      </c>
      <c r="B6" s="10"/>
      <c r="C6" s="9">
        <v>181400</v>
      </c>
    </row>
    <row r="7" spans="1:3" ht="12">
      <c r="A7" s="3" t="s">
        <v>35</v>
      </c>
      <c r="B7" s="10"/>
      <c r="C7" s="9">
        <v>826.8</v>
      </c>
    </row>
    <row r="8" spans="1:3" ht="12">
      <c r="A8" s="3" t="s">
        <v>36</v>
      </c>
      <c r="B8" s="10"/>
      <c r="C8" s="9" t="s">
        <v>6</v>
      </c>
    </row>
    <row r="9" spans="1:3" ht="12">
      <c r="A9" s="3" t="s">
        <v>37</v>
      </c>
      <c r="B9" s="10"/>
      <c r="C9" s="9">
        <v>794287.87</v>
      </c>
    </row>
    <row r="10" spans="1:3" ht="12">
      <c r="A10" s="3" t="s">
        <v>6</v>
      </c>
      <c r="B10" s="10"/>
      <c r="C10" s="9" t="s">
        <v>6</v>
      </c>
    </row>
    <row r="11" spans="1:3" ht="12">
      <c r="A11" s="4" t="s">
        <v>38</v>
      </c>
      <c r="B11" s="10"/>
      <c r="C11" s="9">
        <f>SUM(C5:C10)</f>
        <v>976514.6699999999</v>
      </c>
    </row>
    <row r="12" spans="1:3" ht="12">
      <c r="A12" s="3"/>
      <c r="B12" s="10"/>
      <c r="C12" s="9"/>
    </row>
    <row r="13" spans="1:3" ht="12">
      <c r="A13" s="4" t="s">
        <v>39</v>
      </c>
      <c r="B13" s="10"/>
      <c r="C13" s="9"/>
    </row>
    <row r="14" spans="1:3" ht="12">
      <c r="A14" s="3" t="s">
        <v>40</v>
      </c>
      <c r="B14" s="10"/>
      <c r="C14" s="9">
        <v>109070.14</v>
      </c>
    </row>
    <row r="15" spans="1:3" ht="12">
      <c r="A15" s="3" t="s">
        <v>41</v>
      </c>
      <c r="B15" s="10"/>
      <c r="C15" s="9">
        <v>25274.29</v>
      </c>
    </row>
    <row r="16" spans="1:3" ht="12">
      <c r="A16" s="3" t="s">
        <v>42</v>
      </c>
      <c r="B16" s="10"/>
      <c r="C16" s="9" t="s">
        <v>6</v>
      </c>
    </row>
    <row r="17" spans="1:3" ht="12">
      <c r="A17" s="3" t="s">
        <v>43</v>
      </c>
      <c r="B17" s="10"/>
      <c r="C17" s="9">
        <v>30.74</v>
      </c>
    </row>
    <row r="18" spans="1:3" ht="12">
      <c r="A18" s="4" t="s">
        <v>44</v>
      </c>
      <c r="B18" s="10"/>
      <c r="C18" s="9">
        <f>SUM(C14:C17)</f>
        <v>134375.16999999998</v>
      </c>
    </row>
    <row r="19" spans="1:3" ht="12">
      <c r="A19" s="4"/>
      <c r="B19" s="10"/>
      <c r="C19" s="9"/>
    </row>
    <row r="20" spans="1:3" ht="12">
      <c r="A20" s="4" t="s">
        <v>45</v>
      </c>
      <c r="B20" s="10"/>
      <c r="C20" s="9"/>
    </row>
    <row r="21" spans="1:3" ht="12">
      <c r="A21" s="3" t="s">
        <v>54</v>
      </c>
      <c r="B21" s="10">
        <v>761751.08</v>
      </c>
      <c r="C21" s="9"/>
    </row>
    <row r="22" spans="1:3" ht="12">
      <c r="A22" s="3" t="s">
        <v>46</v>
      </c>
      <c r="B22" s="10">
        <v>80388.42</v>
      </c>
      <c r="C22" s="9"/>
    </row>
    <row r="23" spans="1:3" ht="12">
      <c r="A23" s="4" t="s">
        <v>55</v>
      </c>
      <c r="B23" s="10"/>
      <c r="C23" s="9">
        <f>SUM(B21:B22)</f>
        <v>842139.5</v>
      </c>
    </row>
    <row r="24" spans="1:3" ht="12">
      <c r="A24" s="3" t="s">
        <v>56</v>
      </c>
      <c r="B24" s="10"/>
      <c r="C24" s="9"/>
    </row>
    <row r="25" spans="1:3" ht="12">
      <c r="A25" s="4" t="s">
        <v>47</v>
      </c>
      <c r="B25" s="14"/>
      <c r="C25" s="15">
        <f>SUM(C18:C24)</f>
        <v>976514.6699999999</v>
      </c>
    </row>
    <row r="26" spans="1:3" ht="12">
      <c r="A26" s="4"/>
      <c r="B26" s="11"/>
      <c r="C26" s="16"/>
    </row>
    <row r="27" spans="1:3" ht="12">
      <c r="A27" s="17" t="s">
        <v>51</v>
      </c>
      <c r="B27" s="11"/>
      <c r="C27" s="16"/>
    </row>
    <row r="28" spans="1:3" ht="106.5" customHeight="1" thickBot="1">
      <c r="A28" s="23" t="s">
        <v>52</v>
      </c>
      <c r="B28" s="23"/>
      <c r="C28" s="23"/>
    </row>
    <row r="29" spans="1:3" ht="7.5" customHeight="1" thickBot="1">
      <c r="A29" s="18"/>
      <c r="B29" s="11"/>
      <c r="C29" s="16"/>
    </row>
    <row r="30" spans="1:3" ht="12.75" customHeight="1" thickBot="1">
      <c r="A30" s="24" t="s">
        <v>53</v>
      </c>
      <c r="B30" s="24"/>
      <c r="C30" s="24"/>
    </row>
    <row r="31" spans="1:3" ht="9.75">
      <c r="A31" s="24"/>
      <c r="B31" s="24"/>
      <c r="C31" s="24"/>
    </row>
    <row r="32" spans="1:3" ht="9.75">
      <c r="A32" s="24"/>
      <c r="B32" s="24"/>
      <c r="C32" s="24"/>
    </row>
    <row r="33" spans="1:3" ht="9.75">
      <c r="A33" s="24"/>
      <c r="B33" s="24"/>
      <c r="C33" s="24"/>
    </row>
    <row r="34" spans="1:3" ht="9.75">
      <c r="A34" s="24"/>
      <c r="B34" s="24"/>
      <c r="C34" s="24"/>
    </row>
    <row r="35" spans="1:3" ht="9.75">
      <c r="A35" s="24"/>
      <c r="B35" s="24"/>
      <c r="C35" s="24"/>
    </row>
    <row r="36" spans="1:3" ht="9.75" customHeight="1">
      <c r="A36" s="24"/>
      <c r="B36" s="24"/>
      <c r="C36" s="24"/>
    </row>
    <row r="37" spans="1:3" ht="92.25" customHeight="1">
      <c r="A37" s="24"/>
      <c r="B37" s="24"/>
      <c r="C37" s="24"/>
    </row>
    <row r="38" spans="1:3" ht="12">
      <c r="A38" s="3"/>
      <c r="B38" s="11"/>
      <c r="C38" s="16"/>
    </row>
    <row r="39" spans="1:3" ht="12">
      <c r="A39" s="3"/>
      <c r="B39" s="11"/>
      <c r="C39" s="16"/>
    </row>
    <row r="40" spans="1:3" ht="12">
      <c r="A40" s="4"/>
      <c r="B40" s="16"/>
      <c r="C40" s="16"/>
    </row>
    <row r="41" spans="1:3" ht="12">
      <c r="A41" s="3"/>
      <c r="B41" s="3"/>
      <c r="C41" s="16"/>
    </row>
    <row r="42" spans="1:3" s="2" customFormat="1" ht="12">
      <c r="A42" s="3"/>
      <c r="B42" s="3"/>
      <c r="C42" s="16"/>
    </row>
    <row r="43" spans="1:3" s="2" customFormat="1" ht="20.25" customHeight="1">
      <c r="A43" s="3"/>
      <c r="B43" s="3"/>
      <c r="C43" s="16"/>
    </row>
    <row r="44" spans="1:3" ht="20.25" customHeight="1">
      <c r="A44" s="12"/>
      <c r="B44" s="3"/>
      <c r="C44" s="4"/>
    </row>
    <row r="45" spans="1:3" ht="20.25" customHeight="1">
      <c r="A45" s="3"/>
      <c r="B45" s="3"/>
      <c r="C45" s="4"/>
    </row>
    <row r="46" spans="1:3" ht="20.25" customHeight="1">
      <c r="A46" s="3"/>
      <c r="B46" s="3"/>
      <c r="C46" s="4"/>
    </row>
    <row r="47" spans="1:3" ht="20.25" customHeight="1">
      <c r="A47" s="3"/>
      <c r="B47" s="3"/>
      <c r="C47" s="4"/>
    </row>
    <row r="48" spans="1:3" ht="20.25" customHeight="1">
      <c r="A48" s="3"/>
      <c r="B48" s="3"/>
      <c r="C48" s="4"/>
    </row>
    <row r="49" spans="1:3" ht="20.25" customHeight="1">
      <c r="A49" s="3"/>
      <c r="B49" s="3"/>
      <c r="C49" s="4"/>
    </row>
    <row r="50" spans="1:3" ht="20.25" customHeight="1">
      <c r="A50" s="3"/>
      <c r="B50" s="3"/>
      <c r="C50" s="4"/>
    </row>
    <row r="51" spans="1:3" ht="20.25" customHeight="1">
      <c r="A51" s="3"/>
      <c r="B51" s="3"/>
      <c r="C51" s="4"/>
    </row>
    <row r="52" spans="1:3" ht="20.25" customHeight="1">
      <c r="A52" s="3"/>
      <c r="B52" s="3"/>
      <c r="C52" s="4"/>
    </row>
    <row r="53" spans="1:3" ht="20.25" customHeight="1">
      <c r="A53" s="3"/>
      <c r="B53" s="3"/>
      <c r="C53" s="4"/>
    </row>
    <row r="54" spans="1:3" ht="20.25" customHeight="1">
      <c r="A54" s="3"/>
      <c r="B54" s="3"/>
      <c r="C54" s="4"/>
    </row>
    <row r="55" spans="1:3" ht="20.25" customHeight="1">
      <c r="A55" s="3"/>
      <c r="B55" s="3"/>
      <c r="C55" s="4"/>
    </row>
    <row r="56" spans="1:3" ht="20.25" customHeight="1">
      <c r="A56" s="3"/>
      <c r="B56" s="3"/>
      <c r="C56" s="4"/>
    </row>
    <row r="57" spans="1:3" ht="20.25" customHeight="1">
      <c r="A57" s="3"/>
      <c r="B57" s="3"/>
      <c r="C57" s="4"/>
    </row>
    <row r="58" spans="1:3" ht="20.25" customHeight="1">
      <c r="A58" s="3"/>
      <c r="B58" s="3"/>
      <c r="C58" s="4"/>
    </row>
    <row r="59" spans="1:3" ht="20.25" customHeight="1">
      <c r="A59" s="3"/>
      <c r="B59" s="3"/>
      <c r="C59" s="4"/>
    </row>
    <row r="60" spans="1:3" ht="20.25" customHeight="1">
      <c r="A60" s="3"/>
      <c r="B60" s="3"/>
      <c r="C60" s="4"/>
    </row>
    <row r="61" spans="1:3" ht="20.25" customHeight="1">
      <c r="A61" s="3"/>
      <c r="B61" s="3"/>
      <c r="C61" s="4"/>
    </row>
    <row r="62" spans="1:3" ht="20.25" customHeight="1">
      <c r="A62" s="3"/>
      <c r="B62" s="3"/>
      <c r="C62" s="4"/>
    </row>
    <row r="63" spans="1:3" ht="20.25" customHeight="1">
      <c r="A63" s="3"/>
      <c r="B63" s="3"/>
      <c r="C63" s="4"/>
    </row>
    <row r="64" spans="1:3" ht="20.25" customHeight="1">
      <c r="A64" s="3"/>
      <c r="B64" s="3"/>
      <c r="C64" s="4"/>
    </row>
  </sheetData>
  <sheetProtection selectLockedCells="1" selectUnlockedCells="1"/>
  <mergeCells count="4">
    <mergeCell ref="A1:C1"/>
    <mergeCell ref="A2:C2"/>
    <mergeCell ref="A28:C28"/>
    <mergeCell ref="A30:C37"/>
  </mergeCells>
  <printOptions/>
  <pageMargins left="0.7500000000000001" right="0.7500000000000001" top="0.55" bottom="1" header="0.51" footer="0.51"/>
  <pageSetup fitToHeight="1" fitToWidth="1" horizontalDpi="300" verticalDpi="300"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Schmidt</dc:creator>
  <cp:keywords/>
  <dc:description/>
  <cp:lastModifiedBy>Carsten Schmidt</cp:lastModifiedBy>
  <cp:lastPrinted>2016-01-21T13:36:45Z</cp:lastPrinted>
  <dcterms:created xsi:type="dcterms:W3CDTF">2014-02-06T20:20:21Z</dcterms:created>
  <dcterms:modified xsi:type="dcterms:W3CDTF">2016-01-21T13:43:02Z</dcterms:modified>
  <cp:category/>
  <cp:version/>
  <cp:contentType/>
  <cp:contentStatus/>
</cp:coreProperties>
</file>